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filterPrivacy="1" codeName="ThisWorkbook"/>
  <xr:revisionPtr revIDLastSave="0" documentId="13_ncr:1_{F79323FF-8A03-46BB-B85C-D18EDCB8305A}" xr6:coauthVersionLast="45" xr6:coauthVersionMax="45" xr10:uidLastSave="{00000000-0000-0000-0000-000000000000}"/>
  <bookViews>
    <workbookView xWindow="6504" yWindow="780" windowWidth="14868" windowHeight="11196" xr2:uid="{00000000-000D-0000-FFFF-FFFF00000000}"/>
  </bookViews>
  <sheets>
    <sheet name="カンファ発注書改定案" sheetId="22" r:id="rId1"/>
    <sheet name="カンファ論文集" sheetId="6" state="hidden" r:id="rId2"/>
  </sheets>
  <definedNames>
    <definedName name="conf3031">カンファ論文集!$A$3:$B$3</definedName>
    <definedName name="conf31to30">カンファ論文集!$A$3:$A$3</definedName>
    <definedName name="from1to15">#REF!</definedName>
    <definedName name="from1to29">カンファ論文集!$A$4:$A$34</definedName>
    <definedName name="from30to31">カンファ論文集!#REF!</definedName>
    <definedName name="from32to16">#REF!</definedName>
    <definedName name="Vol15toVol1">#REF!</definedName>
    <definedName name="Vol32toVol16">#REF!</definedName>
    <definedName name="カンファ29to1">カンファ論文集!$A$4:$A$34</definedName>
    <definedName name="カンファ3130">カンファ論文集!$A$3:$A$3</definedName>
    <definedName name="ゆうパック着払い" localSheetId="0">カンファ発注書改定案!#REF!</definedName>
    <definedName name="ゆうパック着払い">#REF!</definedName>
    <definedName name="記入例" localSheetId="0">#REF!</definedName>
    <definedName name="記入例">#REF!</definedName>
    <definedName name="協会誌_33">#REF!</definedName>
    <definedName name="協会誌33">#REF!</definedName>
    <definedName name="協会誌33巻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6" i="22" l="1"/>
  <c r="P56" i="22"/>
  <c r="Q55" i="22"/>
  <c r="P55" i="22"/>
  <c r="P57" i="22" l="1"/>
  <c r="Q57" i="22"/>
  <c r="Q58" i="22" l="1"/>
  <c r="P58" i="22"/>
  <c r="E12" i="2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12" authorId="0" shapeId="0" xr:uid="{8CEC7B09-ED41-4DFB-A91C-95CA5F02F543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<sst xmlns="http://schemas.openxmlformats.org/spreadsheetml/2006/main" count="174" uniqueCount="113">
  <si>
    <t>合計金額</t>
    <rPh sb="0" eb="2">
      <t>ゴウケイ</t>
    </rPh>
    <rPh sb="2" eb="4">
      <t>キンガク</t>
    </rPh>
    <phoneticPr fontId="1"/>
  </si>
  <si>
    <t>（税込）</t>
    <rPh sb="1" eb="3">
      <t>ゼイコミ</t>
    </rPh>
    <phoneticPr fontId="1"/>
  </si>
  <si>
    <t>備考</t>
    <rPh sb="0" eb="2">
      <t>ビコウ</t>
    </rPh>
    <phoneticPr fontId="1"/>
  </si>
  <si>
    <t>納期：</t>
    <rPh sb="0" eb="2">
      <t>ノウキ</t>
    </rPh>
    <phoneticPr fontId="1"/>
  </si>
  <si>
    <t>支払条件：</t>
    <rPh sb="0" eb="4">
      <t>シハライジョウケン</t>
    </rPh>
    <phoneticPr fontId="1"/>
  </si>
  <si>
    <t>見積No：</t>
    <rPh sb="0" eb="2">
      <t>ミツモリ</t>
    </rPh>
    <phoneticPr fontId="1"/>
  </si>
  <si>
    <t>納品時同封の請求書にて振込</t>
    <rPh sb="0" eb="2">
      <t>ノウヒン</t>
    </rPh>
    <rPh sb="2" eb="3">
      <t>ジ</t>
    </rPh>
    <rPh sb="3" eb="5">
      <t>ドウフウ</t>
    </rPh>
    <rPh sb="11" eb="13">
      <t>フリコミ</t>
    </rPh>
    <phoneticPr fontId="1"/>
  </si>
  <si>
    <t>通常は1週間程度</t>
    <phoneticPr fontId="1"/>
  </si>
  <si>
    <t>発注日</t>
    <phoneticPr fontId="5"/>
  </si>
  <si>
    <t>最新</t>
    <rPh sb="0" eb="2">
      <t>サイシン</t>
    </rPh>
    <phoneticPr fontId="5"/>
  </si>
  <si>
    <t>巻号</t>
    <rPh sb="0" eb="2">
      <t>カンゴウ</t>
    </rPh>
    <phoneticPr fontId="1"/>
  </si>
  <si>
    <t>（CD-R版在庫あり）</t>
    <phoneticPr fontId="5"/>
  </si>
  <si>
    <t>計</t>
    <rPh sb="0" eb="1">
      <t>ケイ</t>
    </rPh>
    <phoneticPr fontId="1"/>
  </si>
  <si>
    <r>
      <t>総計 　</t>
    </r>
    <r>
      <rPr>
        <sz val="12"/>
        <color indexed="8"/>
        <rFont val="Yu Gothic"/>
        <family val="3"/>
        <charset val="128"/>
      </rPr>
      <t>(送料は概算見積になります）</t>
    </r>
    <rPh sb="0" eb="1">
      <t>ソウ</t>
    </rPh>
    <rPh sb="1" eb="2">
      <t>ケイ</t>
    </rPh>
    <rPh sb="5" eb="7">
      <t>ソウリョウ</t>
    </rPh>
    <rPh sb="8" eb="10">
      <t>ガイサン</t>
    </rPh>
    <rPh sb="10" eb="12">
      <t>ミツ</t>
    </rPh>
    <phoneticPr fontId="1"/>
  </si>
  <si>
    <t>2年度以内</t>
    <phoneticPr fontId="5"/>
  </si>
  <si>
    <t>冊子版</t>
    <phoneticPr fontId="5"/>
  </si>
  <si>
    <t>購入希望の方は上記宛にFAX/メールで送付ください。</t>
    <rPh sb="0" eb="2">
      <t>コウニュウ</t>
    </rPh>
    <rPh sb="2" eb="4">
      <t>キボウ</t>
    </rPh>
    <rPh sb="5" eb="6">
      <t>カタ</t>
    </rPh>
    <rPh sb="7" eb="9">
      <t>ジョウキ</t>
    </rPh>
    <rPh sb="9" eb="10">
      <t>アテ</t>
    </rPh>
    <rPh sb="19" eb="21">
      <t>ソウフ</t>
    </rPh>
    <phoneticPr fontId="1"/>
  </si>
  <si>
    <r>
      <t>購入手続きについて
1. 購入希望の方は、在庫確認（兼、発注）を行って下さい。</t>
    </r>
    <r>
      <rPr>
        <sz val="10"/>
        <color indexed="8"/>
        <rFont val="Yu Gothic"/>
        <family val="3"/>
        <charset val="128"/>
      </rPr>
      <t xml:space="preserve">
2. 協会事務局より、在庫および送料を確認し、メールにて納期（通常は1週間程度）とともにお知らせします。
3. ご注文の協会誌を送付します。
4. 同封の請求書に従い、代金をすみやかにお支払い下さい。公費によるお支払い等でお支払が遅くなる場合は、その旨お知らせ下さい。</t>
    </r>
    <phoneticPr fontId="5"/>
  </si>
  <si>
    <t>定価</t>
    <rPh sb="0" eb="2">
      <t>テイカ</t>
    </rPh>
    <phoneticPr fontId="19"/>
  </si>
  <si>
    <t>会員価格</t>
    <rPh sb="0" eb="2">
      <t>カイイン</t>
    </rPh>
    <rPh sb="2" eb="4">
      <t>カカク</t>
    </rPh>
    <phoneticPr fontId="19"/>
  </si>
  <si>
    <t xml:space="preserve">発　注　書   </t>
    <rPh sb="0" eb="5">
      <t>ハッチュウショ</t>
    </rPh>
    <phoneticPr fontId="1"/>
  </si>
  <si>
    <t>お名前</t>
    <rPh sb="1" eb="3">
      <t>ナマエ</t>
    </rPh>
    <phoneticPr fontId="19"/>
  </si>
  <si>
    <t>下記のとおり、発注致します。</t>
    <phoneticPr fontId="19"/>
  </si>
  <si>
    <t>〒</t>
    <phoneticPr fontId="19"/>
  </si>
  <si>
    <t>送付先</t>
    <rPh sb="0" eb="3">
      <t>ソウフサキ</t>
    </rPh>
    <phoneticPr fontId="19"/>
  </si>
  <si>
    <t>E-mail*</t>
    <phoneticPr fontId="19"/>
  </si>
  <si>
    <t>*発送確認連絡が必要な場合、ご記入ください。</t>
    <rPh sb="1" eb="3">
      <t>ハッソウ</t>
    </rPh>
    <rPh sb="3" eb="5">
      <t>カクニン</t>
    </rPh>
    <rPh sb="5" eb="7">
      <t>レンラク</t>
    </rPh>
    <rPh sb="8" eb="10">
      <t>ヒツヨウ</t>
    </rPh>
    <rPh sb="11" eb="13">
      <t>バアイ</t>
    </rPh>
    <rPh sb="15" eb="17">
      <t>キニュウ</t>
    </rPh>
    <phoneticPr fontId="19"/>
  </si>
  <si>
    <t>TEL*</t>
    <phoneticPr fontId="19"/>
  </si>
  <si>
    <t>FAX*</t>
    <phoneticPr fontId="19"/>
  </si>
  <si>
    <t>会員区分</t>
    <rPh sb="0" eb="2">
      <t>カイイン</t>
    </rPh>
    <rPh sb="2" eb="4">
      <t>クブン</t>
    </rPh>
    <phoneticPr fontId="19"/>
  </si>
  <si>
    <t>会員番号</t>
    <phoneticPr fontId="19"/>
  </si>
  <si>
    <r>
      <rPr>
        <b/>
        <sz val="11"/>
        <color theme="1"/>
        <rFont val="Yu Gothic"/>
        <family val="3"/>
        <charset val="128"/>
        <scheme val="minor"/>
      </rPr>
      <t>一般社団法人日本リハビリテーション工学協会
事務局</t>
    </r>
    <r>
      <rPr>
        <sz val="11"/>
        <color theme="1"/>
        <rFont val="Yu Gothic"/>
        <family val="3"/>
        <charset val="128"/>
        <scheme val="minor"/>
      </rPr>
      <t xml:space="preserve">
〒235-0033　神奈川県横浜市磯子区杉田2-7-20 　
FAX：045-353-8365 E-mail:  resja@resja.or.jp </t>
    </r>
    <phoneticPr fontId="19"/>
  </si>
  <si>
    <t>希望部数入力</t>
    <rPh sb="0" eb="2">
      <t>キボウ</t>
    </rPh>
    <rPh sb="2" eb="4">
      <t>ブスウ</t>
    </rPh>
    <rPh sb="4" eb="6">
      <t>ニュウリョク</t>
    </rPh>
    <phoneticPr fontId="19"/>
  </si>
  <si>
    <t>協会員価格で購入希望される方は、会員番号をご記入下さい。ご記入ない場合は、一般価格販売となります。</t>
    <phoneticPr fontId="19"/>
  </si>
  <si>
    <t>冊数計</t>
    <rPh sb="0" eb="2">
      <t>サツスウ</t>
    </rPh>
    <rPh sb="2" eb="3">
      <t>ケイ</t>
    </rPh>
    <phoneticPr fontId="1"/>
  </si>
  <si>
    <r>
      <rPr>
        <b/>
        <sz val="12"/>
        <rFont val="Yu Gothic"/>
        <family val="3"/>
        <charset val="128"/>
        <scheme val="minor"/>
      </rPr>
      <t>送料</t>
    </r>
    <r>
      <rPr>
        <sz val="10"/>
        <rFont val="Yu Gothic"/>
        <family val="3"/>
        <charset val="128"/>
        <scheme val="minor"/>
      </rPr>
      <t>　*郵送物の厚さ3cm以上はゆうパックの着払いになり、合計額の送料は1001円と仮表示されます。</t>
    </r>
    <rPh sb="0" eb="2">
      <t>ソウリョウ</t>
    </rPh>
    <phoneticPr fontId="19"/>
  </si>
  <si>
    <t>第35回（福岡県北九州市）</t>
    <phoneticPr fontId="19"/>
  </si>
  <si>
    <t>リハ工学カンファレンス講演論文集</t>
    <rPh sb="2" eb="4">
      <t>コウガク</t>
    </rPh>
    <rPh sb="11" eb="13">
      <t>コウエン</t>
    </rPh>
    <rPh sb="13" eb="15">
      <t>ロンブン</t>
    </rPh>
    <rPh sb="15" eb="16">
      <t>シュウ</t>
    </rPh>
    <phoneticPr fontId="1"/>
  </si>
  <si>
    <t>（冊子版在庫あり）</t>
    <rPh sb="1" eb="3">
      <t>サッシ</t>
    </rPh>
    <rPh sb="3" eb="4">
      <t>バン</t>
    </rPh>
    <phoneticPr fontId="5"/>
  </si>
  <si>
    <t>2年度以内</t>
    <phoneticPr fontId="19"/>
  </si>
  <si>
    <t>第34回（北海道札幌市）</t>
    <rPh sb="5" eb="8">
      <t>ホッカイドウ</t>
    </rPh>
    <rPh sb="8" eb="10">
      <t>サッポロ</t>
    </rPh>
    <rPh sb="10" eb="11">
      <t>シ</t>
    </rPh>
    <phoneticPr fontId="5"/>
  </si>
  <si>
    <t>第33回（神奈川県厚木市）</t>
    <rPh sb="5" eb="8">
      <t>カナガワ</t>
    </rPh>
    <rPh sb="8" eb="9">
      <t>ケン</t>
    </rPh>
    <rPh sb="9" eb="11">
      <t>アツギ</t>
    </rPh>
    <phoneticPr fontId="5"/>
  </si>
  <si>
    <t>第32回（兵庫県神戸市）</t>
  </si>
  <si>
    <t>第32回（兵庫県神戸市）</t>
    <phoneticPr fontId="5"/>
  </si>
  <si>
    <t>第31回（高知県高知市）</t>
    <phoneticPr fontId="5"/>
  </si>
  <si>
    <t>第30回（沖縄県那覇市）</t>
    <phoneticPr fontId="5"/>
  </si>
  <si>
    <t>第29回（広島県呉市）</t>
    <phoneticPr fontId="5"/>
  </si>
  <si>
    <t>第28回（岩手県盛岡市）</t>
    <phoneticPr fontId="5"/>
  </si>
  <si>
    <t>第27回（福岡県福岡市）</t>
    <phoneticPr fontId="5"/>
  </si>
  <si>
    <t>第26回（大阪府大阪市）</t>
    <phoneticPr fontId="5"/>
  </si>
  <si>
    <t>第25回（宮城県仙台市）</t>
    <phoneticPr fontId="5"/>
  </si>
  <si>
    <t>第24回（埼玉県所沢市）</t>
    <phoneticPr fontId="5"/>
  </si>
  <si>
    <t>第23回（新潟県新潟市）</t>
    <phoneticPr fontId="5"/>
  </si>
  <si>
    <t>第22回（愛知県名古屋市）</t>
    <phoneticPr fontId="5"/>
  </si>
  <si>
    <t>第21回（兵庫県神戸市）</t>
    <phoneticPr fontId="5"/>
  </si>
  <si>
    <t>第20回（佐賀県佐賀市）</t>
    <phoneticPr fontId="5"/>
  </si>
  <si>
    <t>第19回（北海道札幌市）</t>
    <phoneticPr fontId="5"/>
  </si>
  <si>
    <t>第18回（栃木県宇都宮市）</t>
    <phoneticPr fontId="5"/>
  </si>
  <si>
    <t>第17回（神奈川県横浜市）</t>
    <phoneticPr fontId="5"/>
  </si>
  <si>
    <t>第16回（岡山県岡山市）</t>
    <phoneticPr fontId="5"/>
  </si>
  <si>
    <t>第15回（徳島県徳島市）</t>
    <phoneticPr fontId="5"/>
  </si>
  <si>
    <t>第14回（石川県金沢市）</t>
    <phoneticPr fontId="5"/>
  </si>
  <si>
    <t>第13回（岐阜県大垣市</t>
    <phoneticPr fontId="5"/>
  </si>
  <si>
    <t>第12回（長崎県佐世保市）</t>
    <phoneticPr fontId="5"/>
  </si>
  <si>
    <t>第11回（神奈川県伊勢原市）</t>
    <phoneticPr fontId="5"/>
  </si>
  <si>
    <t>第10回（大阪府大阪市）</t>
    <phoneticPr fontId="5"/>
  </si>
  <si>
    <t>第8回（埼玉県所沢市）</t>
    <phoneticPr fontId="5"/>
  </si>
  <si>
    <t>第7回（兵庫県神戸市）</t>
    <phoneticPr fontId="5"/>
  </si>
  <si>
    <t>冊子版在庫なし</t>
    <phoneticPr fontId="5"/>
  </si>
  <si>
    <t>第9回（宮城県仙台市）（在庫なし）</t>
  </si>
  <si>
    <t>第9回（宮城県仙台市）（在庫なし）</t>
    <phoneticPr fontId="5"/>
  </si>
  <si>
    <t>第6回（北海道札幌市）（在庫なし）</t>
  </si>
  <si>
    <t>第6回（北海道札幌市）（在庫なし）</t>
    <phoneticPr fontId="5"/>
  </si>
  <si>
    <t>第4回（福岡県北九州市）（在庫なし）</t>
  </si>
  <si>
    <t>第4回（福岡県北九州市）（在庫なし）</t>
    <phoneticPr fontId="5"/>
  </si>
  <si>
    <t>第3回（富山県富山市）（在庫なし）</t>
  </si>
  <si>
    <t>第3回（富山県富山市）（在庫なし）</t>
    <phoneticPr fontId="5"/>
  </si>
  <si>
    <t>第2回（神奈川県湯河原町／静岡県熱海市）（在庫なし）</t>
  </si>
  <si>
    <t>第2回（神奈川県湯河原町／静岡県熱海市）（在庫なし）</t>
    <phoneticPr fontId="5"/>
  </si>
  <si>
    <t>第1回（兵庫県神戸市）（在庫なし）</t>
  </si>
  <si>
    <t>第1回（兵庫県神戸市）（在庫なし）</t>
    <phoneticPr fontId="5"/>
  </si>
  <si>
    <t>（講演論文集の（在庫僅少）</t>
    <phoneticPr fontId="5"/>
  </si>
  <si>
    <t>第5回（東京都目黒区）（在庫僅少）</t>
  </si>
  <si>
    <t>第5回（東京都目黒区）（在庫僅少）</t>
    <phoneticPr fontId="5"/>
  </si>
  <si>
    <t>第31回（高知県高知市）</t>
  </si>
  <si>
    <t>第30回（沖縄県那覇市）</t>
  </si>
  <si>
    <t>第29回（広島県呉市）</t>
  </si>
  <si>
    <t>第28回（岩手県盛岡市）</t>
  </si>
  <si>
    <t>第27回（福岡県福岡市）</t>
  </si>
  <si>
    <t>第24回（埼玉県所沢市）</t>
  </si>
  <si>
    <t>第25回（宮城県仙台市）</t>
  </si>
  <si>
    <t>第26回（大阪府大阪市）</t>
  </si>
  <si>
    <t>CD-R版</t>
    <rPh sb="4" eb="5">
      <t>バン</t>
    </rPh>
    <phoneticPr fontId="19"/>
  </si>
  <si>
    <t>CD-R版</t>
    <phoneticPr fontId="19"/>
  </si>
  <si>
    <t>冊子版</t>
    <rPh sb="0" eb="2">
      <t>サッシ</t>
    </rPh>
    <rPh sb="2" eb="3">
      <t>バン</t>
    </rPh>
    <phoneticPr fontId="19"/>
  </si>
  <si>
    <t>第23回（新潟県新潟市）</t>
  </si>
  <si>
    <t>第22回（愛知県名古屋市）</t>
  </si>
  <si>
    <t>第21回（兵庫県神戸市）</t>
  </si>
  <si>
    <t>第20回（佐賀県佐賀市）</t>
  </si>
  <si>
    <t>第19回（北海道札幌市）</t>
  </si>
  <si>
    <t>第18回（栃木県宇都宮市）</t>
  </si>
  <si>
    <t>第17回（神奈川県横浜市）</t>
  </si>
  <si>
    <t>第16回（岡山県岡山市）</t>
  </si>
  <si>
    <t>第15回（徳島県徳島市）</t>
  </si>
  <si>
    <t>第14回（石川県金沢市）</t>
  </si>
  <si>
    <t>第13回（岐阜県大垣市</t>
  </si>
  <si>
    <t>第12回（長崎県佐世保市）</t>
  </si>
  <si>
    <t>第11回（神奈川県伊勢原市）</t>
  </si>
  <si>
    <t>第10回（大阪府大阪市）</t>
  </si>
  <si>
    <t>第8回（埼玉県所沢市）</t>
  </si>
  <si>
    <t>第7回（兵庫県神戸市）</t>
  </si>
  <si>
    <t>3年度以前　</t>
    <rPh sb="1" eb="2">
      <t>ネン</t>
    </rPh>
    <rPh sb="2" eb="3">
      <t>ド</t>
    </rPh>
    <rPh sb="3" eb="5">
      <t>イゼン</t>
    </rPh>
    <phoneticPr fontId="19"/>
  </si>
  <si>
    <t>購入希望号に希望部数を数値でご記入ください。</t>
    <rPh sb="6" eb="8">
      <t>キボウ</t>
    </rPh>
    <rPh sb="8" eb="10">
      <t>ブスウ</t>
    </rPh>
    <rPh sb="11" eb="13">
      <t>スウチ</t>
    </rPh>
    <rPh sb="15" eb="17">
      <t>キニュウ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</si>
</sst>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;[Red]\-#,##0&quot;（税込）&quot;"/>
  </numFmts>
  <fonts count="26">
    <font>
      <sz val="11"/>
      <color theme="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indexed="8"/>
      <name val="Yu Gothic"/>
      <family val="3"/>
      <charset val="128"/>
    </font>
    <font>
      <sz val="10"/>
      <color indexed="8"/>
      <name val="Yu Gothic"/>
      <family val="3"/>
      <charset val="128"/>
    </font>
    <font>
      <sz val="6"/>
      <name val="Yu Gothic"/>
      <family val="3"/>
      <charset val="128"/>
    </font>
    <font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b/>
      <sz val="12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0"/>
      <color rgb="FFFF0000"/>
      <name val="Yu Gothic"/>
      <family val="3"/>
      <charset val="128"/>
      <scheme val="minor"/>
    </font>
    <font>
      <sz val="9"/>
      <color rgb="FF000000"/>
      <name val="MS UI Gothic"/>
      <family val="3"/>
      <charset val="128"/>
    </font>
    <font>
      <sz val="12"/>
      <color rgb="FF0070C0"/>
      <name val="Yu Gothic"/>
      <family val="3"/>
      <charset val="128"/>
      <scheme val="minor"/>
    </font>
    <font>
      <sz val="10"/>
      <color rgb="FF0070C0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b/>
      <sz val="14"/>
      <name val="Yu Gothic"/>
      <family val="3"/>
      <charset val="128"/>
      <scheme val="minor"/>
    </font>
    <font>
      <sz val="10"/>
      <name val="Yu Gothic"/>
      <family val="3"/>
      <charset val="128"/>
      <scheme val="minor"/>
    </font>
    <font>
      <b/>
      <sz val="18"/>
      <name val="Yu Gothic"/>
      <family val="3"/>
      <charset val="128"/>
      <scheme val="minor"/>
    </font>
    <font>
      <b/>
      <sz val="10"/>
      <name val="Yu Gothic"/>
      <family val="3"/>
      <charset val="128"/>
      <scheme val="minor"/>
    </font>
    <font>
      <b/>
      <u/>
      <sz val="10"/>
      <color theme="1"/>
      <name val="Yu Gothic"/>
      <family val="3"/>
      <charset val="128"/>
      <scheme val="minor"/>
    </font>
    <font>
      <i/>
      <sz val="12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176" fontId="8" fillId="0" borderId="2" xfId="1" applyNumberFormat="1" applyFont="1" applyBorder="1" applyAlignment="1" applyProtection="1">
      <alignment vertical="center"/>
      <protection locked="0"/>
    </xf>
    <xf numFmtId="176" fontId="8" fillId="0" borderId="0" xfId="1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7" fillId="0" borderId="0" xfId="0" applyFont="1">
      <alignment vertical="center"/>
    </xf>
    <xf numFmtId="0" fontId="0" fillId="0" borderId="0" xfId="0" applyAlignment="1">
      <alignment vertical="center" wrapText="1"/>
    </xf>
    <xf numFmtId="0" fontId="13" fillId="0" borderId="29" xfId="0" applyFont="1" applyBorder="1" applyAlignment="1" applyProtection="1">
      <alignment vertical="center" wrapText="1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23" fillId="0" borderId="11" xfId="0" applyFont="1" applyBorder="1" applyAlignment="1" applyProtection="1">
      <alignment vertical="center"/>
      <protection locked="0"/>
    </xf>
    <xf numFmtId="0" fontId="23" fillId="0" borderId="17" xfId="0" applyFont="1" applyBorder="1" applyAlignment="1" applyProtection="1">
      <alignment vertical="center"/>
      <protection locked="0"/>
    </xf>
    <xf numFmtId="0" fontId="13" fillId="0" borderId="29" xfId="0" applyFont="1" applyBorder="1" applyAlignment="1" applyProtection="1">
      <alignment vertical="center"/>
      <protection locked="0"/>
    </xf>
    <xf numFmtId="0" fontId="13" fillId="0" borderId="29" xfId="0" applyFont="1" applyBorder="1" applyProtection="1">
      <alignment vertical="center"/>
      <protection locked="0"/>
    </xf>
    <xf numFmtId="0" fontId="23" fillId="0" borderId="3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Alignment="1">
      <alignment vertical="top" wrapText="1"/>
    </xf>
    <xf numFmtId="0" fontId="10" fillId="2" borderId="3" xfId="0" applyFont="1" applyFill="1" applyBorder="1" applyAlignment="1" applyProtection="1">
      <alignment vertical="center"/>
      <protection locked="0"/>
    </xf>
    <xf numFmtId="0" fontId="10" fillId="2" borderId="12" xfId="0" applyFont="1" applyFill="1" applyBorder="1" applyAlignment="1" applyProtection="1">
      <alignment vertical="center"/>
      <protection locked="0"/>
    </xf>
    <xf numFmtId="0" fontId="10" fillId="2" borderId="11" xfId="0" applyFont="1" applyFill="1" applyBorder="1" applyAlignment="1" applyProtection="1">
      <alignment vertical="center"/>
      <protection locked="0"/>
    </xf>
    <xf numFmtId="0" fontId="15" fillId="3" borderId="0" xfId="0" applyFont="1" applyFill="1" applyBorder="1" applyAlignment="1" applyProtection="1">
      <alignment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10" fillId="3" borderId="17" xfId="0" applyFont="1" applyFill="1" applyBorder="1" applyAlignment="1" applyProtection="1">
      <alignment vertical="center"/>
      <protection locked="0"/>
    </xf>
    <xf numFmtId="0" fontId="10" fillId="3" borderId="12" xfId="0" applyFont="1" applyFill="1" applyBorder="1" applyAlignment="1" applyProtection="1">
      <alignment vertical="center"/>
      <protection locked="0"/>
    </xf>
    <xf numFmtId="0" fontId="10" fillId="0" borderId="1" xfId="0" applyFont="1" applyBorder="1" applyProtection="1">
      <alignment vertical="center"/>
    </xf>
    <xf numFmtId="0" fontId="10" fillId="0" borderId="10" xfId="0" applyFont="1" applyBorder="1" applyProtection="1">
      <alignment vertical="center"/>
    </xf>
    <xf numFmtId="0" fontId="10" fillId="0" borderId="37" xfId="0" applyFont="1" applyBorder="1" applyProtection="1">
      <alignment vertical="center"/>
    </xf>
    <xf numFmtId="0" fontId="10" fillId="0" borderId="38" xfId="0" applyFont="1" applyBorder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2" fillId="0" borderId="26" xfId="0" applyFont="1" applyBorder="1" applyAlignment="1" applyProtection="1">
      <alignment vertical="center"/>
    </xf>
    <xf numFmtId="0" fontId="25" fillId="3" borderId="19" xfId="0" applyFont="1" applyFill="1" applyBorder="1" applyAlignment="1" applyProtection="1">
      <alignment vertical="center"/>
      <protection locked="0"/>
    </xf>
    <xf numFmtId="0" fontId="25" fillId="3" borderId="20" xfId="0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34" xfId="0" applyBorder="1" applyAlignment="1" applyProtection="1">
      <alignment vertical="center"/>
      <protection locked="0"/>
    </xf>
    <xf numFmtId="0" fontId="17" fillId="0" borderId="34" xfId="0" applyFont="1" applyBorder="1" applyAlignment="1" applyProtection="1">
      <alignment vertical="center"/>
      <protection locked="0"/>
    </xf>
    <xf numFmtId="0" fontId="18" fillId="0" borderId="34" xfId="0" applyFont="1" applyBorder="1" applyAlignment="1" applyProtection="1">
      <alignment vertical="center"/>
      <protection locked="0"/>
    </xf>
    <xf numFmtId="0" fontId="9" fillId="0" borderId="34" xfId="0" applyFont="1" applyFill="1" applyBorder="1" applyAlignment="1" applyProtection="1">
      <alignment vertical="center"/>
      <protection locked="0"/>
    </xf>
    <xf numFmtId="0" fontId="10" fillId="0" borderId="34" xfId="0" applyFont="1" applyFill="1" applyBorder="1" applyAlignment="1" applyProtection="1">
      <alignment horizontal="center" vertical="center"/>
      <protection locked="0"/>
    </xf>
    <xf numFmtId="0" fontId="0" fillId="0" borderId="34" xfId="0" applyFill="1" applyBorder="1">
      <alignment vertical="center"/>
    </xf>
    <xf numFmtId="6" fontId="12" fillId="0" borderId="34" xfId="2" applyFont="1" applyFill="1" applyBorder="1" applyAlignment="1" applyProtection="1">
      <alignment horizontal="center" vertical="center"/>
    </xf>
    <xf numFmtId="0" fontId="7" fillId="0" borderId="0" xfId="0" applyFont="1" applyBorder="1">
      <alignment vertical="center"/>
    </xf>
    <xf numFmtId="6" fontId="12" fillId="0" borderId="34" xfId="2" applyFont="1" applyBorder="1" applyAlignment="1" applyProtection="1">
      <alignment horizontal="right" vertical="center"/>
    </xf>
    <xf numFmtId="0" fontId="8" fillId="0" borderId="9" xfId="0" applyFont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4" borderId="33" xfId="0" applyFont="1" applyFill="1" applyBorder="1" applyProtection="1">
      <alignment vertical="center"/>
    </xf>
    <xf numFmtId="0" fontId="10" fillId="4" borderId="32" xfId="0" applyFont="1" applyFill="1" applyBorder="1" applyProtection="1">
      <alignment vertical="center"/>
    </xf>
    <xf numFmtId="0" fontId="10" fillId="0" borderId="1" xfId="0" applyFont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center"/>
    </xf>
    <xf numFmtId="0" fontId="10" fillId="0" borderId="10" xfId="0" applyFont="1" applyBorder="1" applyAlignment="1" applyProtection="1">
      <alignment horizontal="left" vertical="center"/>
    </xf>
    <xf numFmtId="0" fontId="10" fillId="4" borderId="39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horizontal="left"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12" fillId="2" borderId="37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21" fillId="2" borderId="19" xfId="0" applyFont="1" applyFill="1" applyBorder="1" applyAlignment="1" applyProtection="1">
      <alignment horizontal="left" vertical="center"/>
      <protection locked="0"/>
    </xf>
    <xf numFmtId="0" fontId="10" fillId="4" borderId="14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12" fillId="2" borderId="35" xfId="0" applyFont="1" applyFill="1" applyBorder="1" applyAlignment="1" applyProtection="1">
      <alignment horizontal="left" vertical="center" wrapText="1"/>
      <protection locked="0"/>
    </xf>
    <xf numFmtId="0" fontId="12" fillId="2" borderId="36" xfId="0" applyFont="1" applyFill="1" applyBorder="1" applyAlignment="1" applyProtection="1">
      <alignment horizontal="left" vertical="center" wrapText="1"/>
      <protection locked="0"/>
    </xf>
    <xf numFmtId="0" fontId="12" fillId="2" borderId="37" xfId="0" applyFont="1" applyFill="1" applyBorder="1" applyAlignment="1" applyProtection="1">
      <alignment horizontal="left" vertical="center" wrapText="1"/>
      <protection locked="0"/>
    </xf>
    <xf numFmtId="0" fontId="12" fillId="2" borderId="15" xfId="0" applyFont="1" applyFill="1" applyBorder="1" applyAlignment="1" applyProtection="1">
      <alignment horizontal="left" vertical="center"/>
      <protection locked="0"/>
    </xf>
    <xf numFmtId="0" fontId="12" fillId="2" borderId="7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21" fillId="2" borderId="21" xfId="0" applyFont="1" applyFill="1" applyBorder="1" applyAlignment="1" applyProtection="1">
      <alignment horizontal="left" vertical="center"/>
      <protection locked="0"/>
    </xf>
    <xf numFmtId="0" fontId="21" fillId="2" borderId="6" xfId="0" applyFont="1" applyFill="1" applyBorder="1" applyAlignment="1" applyProtection="1">
      <alignment horizontal="left" vertical="center"/>
      <protection locked="0"/>
    </xf>
    <xf numFmtId="0" fontId="21" fillId="2" borderId="19" xfId="0" applyFont="1" applyFill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11" fillId="0" borderId="5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2" borderId="16" xfId="0" applyFont="1" applyFill="1" applyBorder="1" applyAlignment="1" applyProtection="1">
      <alignment horizontal="left" vertical="center"/>
      <protection locked="0"/>
    </xf>
    <xf numFmtId="0" fontId="10" fillId="2" borderId="27" xfId="0" applyFont="1" applyFill="1" applyBorder="1" applyAlignment="1" applyProtection="1">
      <alignment horizontal="left" vertical="center"/>
      <protection locked="0"/>
    </xf>
    <xf numFmtId="0" fontId="10" fillId="2" borderId="7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10" fillId="4" borderId="23" xfId="0" applyFont="1" applyFill="1" applyBorder="1" applyAlignment="1" applyProtection="1">
      <alignment horizontal="left" vertical="center"/>
      <protection locked="0"/>
    </xf>
    <xf numFmtId="0" fontId="10" fillId="4" borderId="14" xfId="0" applyFont="1" applyFill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6" fontId="20" fillId="0" borderId="2" xfId="2" applyFont="1" applyBorder="1" applyAlignment="1" applyProtection="1">
      <alignment horizontal="center" vertical="center"/>
    </xf>
    <xf numFmtId="176" fontId="14" fillId="0" borderId="0" xfId="1" applyNumberFormat="1" applyFont="1" applyBorder="1" applyAlignment="1" applyProtection="1">
      <alignment horizontal="left" vertical="top" wrapText="1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24" fillId="0" borderId="17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17" xfId="0" applyFont="1" applyBorder="1" applyAlignment="1" applyProtection="1">
      <alignment horizontal="left" vertical="center" wrapText="1"/>
      <protection locked="0"/>
    </xf>
    <xf numFmtId="0" fontId="23" fillId="0" borderId="11" xfId="0" applyFont="1" applyBorder="1" applyAlignment="1" applyProtection="1">
      <alignment horizontal="left" vertical="center"/>
      <protection locked="0"/>
    </xf>
    <xf numFmtId="0" fontId="23" fillId="0" borderId="17" xfId="0" applyFont="1" applyBorder="1" applyAlignment="1" applyProtection="1">
      <alignment horizontal="left" vertical="center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0" fillId="0" borderId="18" xfId="0" applyFont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0" fontId="10" fillId="4" borderId="13" xfId="0" applyFont="1" applyFill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4" borderId="40" xfId="0" applyFont="1" applyFill="1" applyBorder="1" applyAlignment="1" applyProtection="1">
      <alignment horizontal="left" vertical="center"/>
      <protection locked="0"/>
    </xf>
    <xf numFmtId="0" fontId="10" fillId="0" borderId="41" xfId="0" applyFont="1" applyBorder="1" applyAlignment="1" applyProtection="1">
      <alignment horizontal="left" vertical="center"/>
      <protection locked="0"/>
    </xf>
    <xf numFmtId="0" fontId="10" fillId="0" borderId="42" xfId="0" applyFont="1" applyBorder="1" applyAlignment="1" applyProtection="1">
      <alignment horizontal="left" vertical="center"/>
      <protection locked="0"/>
    </xf>
    <xf numFmtId="0" fontId="10" fillId="0" borderId="43" xfId="0" applyFont="1" applyBorder="1" applyAlignment="1" applyProtection="1">
      <alignment horizontal="left" vertical="center"/>
      <protection locked="0"/>
    </xf>
    <xf numFmtId="0" fontId="10" fillId="0" borderId="43" xfId="0" applyFont="1" applyBorder="1" applyAlignment="1" applyProtection="1">
      <alignment horizontal="left" vertical="center"/>
      <protection locked="0"/>
    </xf>
    <xf numFmtId="0" fontId="10" fillId="4" borderId="44" xfId="0" applyFont="1" applyFill="1" applyBorder="1" applyAlignment="1" applyProtection="1">
      <alignment horizontal="left" vertical="center"/>
      <protection locked="0"/>
    </xf>
    <xf numFmtId="0" fontId="10" fillId="4" borderId="45" xfId="0" applyFont="1" applyFill="1" applyBorder="1" applyAlignment="1" applyProtection="1">
      <alignment horizontal="left" vertical="center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99060</xdr:colOff>
          <xdr:row>4</xdr:row>
          <xdr:rowOff>0</xdr:rowOff>
        </xdr:from>
        <xdr:to>
          <xdr:col>12</xdr:col>
          <xdr:colOff>236220</xdr:colOff>
          <xdr:row>4</xdr:row>
          <xdr:rowOff>243840</xdr:rowOff>
        </xdr:to>
        <xdr:sp macro="" textlink="">
          <xdr:nvSpPr>
            <xdr:cNvPr id="41985" name="Check Box 27" hidden="1">
              <a:extLst>
                <a:ext uri="{63B3BB69-23CF-44E3-9099-C40C66FF867C}">
                  <a14:compatExt spid="_x0000_s41985"/>
                </a:ext>
                <a:ext uri="{FF2B5EF4-FFF2-40B4-BE49-F238E27FC236}">
                  <a16:creationId xmlns:a16="http://schemas.microsoft.com/office/drawing/2014/main" id="{00000000-0008-0000-0000-000001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会員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83820</xdr:colOff>
          <xdr:row>4</xdr:row>
          <xdr:rowOff>7620</xdr:rowOff>
        </xdr:from>
        <xdr:to>
          <xdr:col>10</xdr:col>
          <xdr:colOff>464820</xdr:colOff>
          <xdr:row>4</xdr:row>
          <xdr:rowOff>236220</xdr:rowOff>
        </xdr:to>
        <xdr:sp macro="" textlink="">
          <xdr:nvSpPr>
            <xdr:cNvPr id="41986" name="Check Box 28" hidden="1">
              <a:extLst>
                <a:ext uri="{63B3BB69-23CF-44E3-9099-C40C66FF867C}">
                  <a14:compatExt spid="_x0000_s41986"/>
                </a:ext>
                <a:ext uri="{FF2B5EF4-FFF2-40B4-BE49-F238E27FC236}">
                  <a16:creationId xmlns:a16="http://schemas.microsoft.com/office/drawing/2014/main" id="{00000000-0008-0000-0000-000002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非会員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C58AC-7209-4D1A-9677-01881BF89FB9}">
  <sheetPr>
    <tabColor rgb="FFFFFF00"/>
  </sheetPr>
  <dimension ref="A1:V61"/>
  <sheetViews>
    <sheetView showGridLines="0" tabSelected="1" view="pageBreakPreview" zoomScaleNormal="60" zoomScaleSheetLayoutView="100" workbookViewId="0">
      <selection activeCell="B4" sqref="B4:G6"/>
    </sheetView>
  </sheetViews>
  <sheetFormatPr defaultColWidth="5.59765625" defaultRowHeight="30" customHeight="1"/>
  <cols>
    <col min="1" max="1" width="3.796875" customWidth="1"/>
    <col min="2" max="2" width="7.59765625" customWidth="1"/>
    <col min="3" max="6" width="6.8984375" customWidth="1"/>
    <col min="7" max="7" width="5.19921875" customWidth="1"/>
    <col min="8" max="8" width="3.69921875" customWidth="1"/>
    <col min="9" max="9" width="9.5" customWidth="1"/>
    <col min="10" max="13" width="6.3984375" customWidth="1"/>
    <col min="14" max="14" width="4.796875" customWidth="1"/>
    <col min="15" max="17" width="10.296875" customWidth="1"/>
    <col min="18" max="18" width="4.09765625" customWidth="1"/>
  </cols>
  <sheetData>
    <row r="1" spans="1:22" ht="12.6" customHeight="1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22" ht="21" customHeight="1">
      <c r="A2" s="35"/>
      <c r="B2" s="106" t="s">
        <v>20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22" ht="6.6" customHeight="1" thickBot="1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22" ht="21" customHeight="1" thickTop="1" thickBot="1">
      <c r="A4" s="35"/>
      <c r="B4" s="107" t="s">
        <v>31</v>
      </c>
      <c r="C4" s="107"/>
      <c r="D4" s="107"/>
      <c r="E4" s="107"/>
      <c r="F4" s="107"/>
      <c r="G4" s="107"/>
      <c r="H4" s="37"/>
      <c r="I4" s="11" t="s">
        <v>8</v>
      </c>
      <c r="J4" s="108"/>
      <c r="K4" s="109"/>
      <c r="L4" s="109"/>
      <c r="M4" s="109"/>
      <c r="N4" s="109"/>
      <c r="O4" s="109"/>
      <c r="P4" s="109"/>
      <c r="Q4" s="110"/>
      <c r="R4" s="38"/>
    </row>
    <row r="5" spans="1:22" ht="21" customHeight="1" thickTop="1" thickBot="1">
      <c r="A5" s="35"/>
      <c r="B5" s="107"/>
      <c r="C5" s="107"/>
      <c r="D5" s="107"/>
      <c r="E5" s="107"/>
      <c r="F5" s="107"/>
      <c r="G5" s="107"/>
      <c r="H5" s="37"/>
      <c r="I5" s="7" t="s">
        <v>29</v>
      </c>
      <c r="J5" s="111"/>
      <c r="K5" s="112"/>
      <c r="L5" s="113"/>
      <c r="M5" s="114"/>
      <c r="N5" s="9" t="s">
        <v>30</v>
      </c>
      <c r="O5" s="13"/>
      <c r="P5" s="13"/>
      <c r="Q5" s="10"/>
      <c r="R5" s="39"/>
    </row>
    <row r="6" spans="1:22" ht="30" customHeight="1" thickTop="1" thickBot="1">
      <c r="A6" s="35"/>
      <c r="B6" s="107"/>
      <c r="C6" s="107"/>
      <c r="D6" s="107"/>
      <c r="E6" s="107"/>
      <c r="F6" s="107"/>
      <c r="G6" s="107"/>
      <c r="H6" s="37"/>
      <c r="I6" s="7" t="s">
        <v>21</v>
      </c>
      <c r="J6" s="115"/>
      <c r="K6" s="116"/>
      <c r="L6" s="116"/>
      <c r="M6" s="116"/>
      <c r="N6" s="116"/>
      <c r="O6" s="116"/>
      <c r="P6" s="116"/>
      <c r="Q6" s="117"/>
      <c r="R6" s="40"/>
    </row>
    <row r="7" spans="1:22" ht="19.2" customHeight="1" thickTop="1" thickBot="1">
      <c r="A7" s="35"/>
      <c r="B7" s="8" t="s">
        <v>16</v>
      </c>
      <c r="C7" s="8"/>
      <c r="D7" s="8"/>
      <c r="E7" s="8"/>
      <c r="F7" s="8"/>
      <c r="G7" s="8"/>
      <c r="H7" s="8"/>
      <c r="I7" s="11" t="s">
        <v>23</v>
      </c>
      <c r="J7" s="101"/>
      <c r="K7" s="102"/>
      <c r="L7" s="102"/>
      <c r="M7" s="102"/>
      <c r="N7" s="102"/>
      <c r="O7" s="102"/>
      <c r="P7" s="102"/>
      <c r="Q7" s="103"/>
      <c r="R7" s="8"/>
    </row>
    <row r="8" spans="1:22" ht="24.6" customHeight="1" thickTop="1" thickBot="1">
      <c r="A8" s="35"/>
      <c r="B8" s="118" t="s">
        <v>22</v>
      </c>
      <c r="C8" s="118"/>
      <c r="D8" s="118"/>
      <c r="E8" s="118"/>
      <c r="F8" s="118"/>
      <c r="G8" s="118"/>
      <c r="H8" s="4"/>
      <c r="I8" s="11" t="s">
        <v>24</v>
      </c>
      <c r="J8" s="101"/>
      <c r="K8" s="102"/>
      <c r="L8" s="102"/>
      <c r="M8" s="102"/>
      <c r="N8" s="102"/>
      <c r="O8" s="102"/>
      <c r="P8" s="102"/>
      <c r="Q8" s="103"/>
      <c r="R8" s="8"/>
    </row>
    <row r="9" spans="1:22" ht="19.8" customHeight="1" thickTop="1" thickBot="1">
      <c r="A9" s="35"/>
      <c r="B9" s="104" t="s">
        <v>3</v>
      </c>
      <c r="C9" s="104"/>
      <c r="D9" s="119" t="s">
        <v>7</v>
      </c>
      <c r="E9" s="119"/>
      <c r="F9" s="119"/>
      <c r="G9" s="119"/>
      <c r="H9" s="3"/>
      <c r="I9" s="11" t="s">
        <v>27</v>
      </c>
      <c r="J9" s="101"/>
      <c r="K9" s="102"/>
      <c r="L9" s="103"/>
      <c r="M9" s="11" t="s">
        <v>28</v>
      </c>
      <c r="N9" s="101"/>
      <c r="O9" s="102"/>
      <c r="P9" s="102"/>
      <c r="Q9" s="103"/>
      <c r="R9" s="8"/>
    </row>
    <row r="10" spans="1:22" ht="19.8" customHeight="1" thickTop="1" thickBot="1">
      <c r="A10" s="35"/>
      <c r="B10" s="104" t="s">
        <v>4</v>
      </c>
      <c r="C10" s="104"/>
      <c r="D10" s="100" t="s">
        <v>6</v>
      </c>
      <c r="E10" s="100"/>
      <c r="F10" s="100"/>
      <c r="G10" s="100"/>
      <c r="H10" s="36"/>
      <c r="I10" s="12" t="s">
        <v>25</v>
      </c>
      <c r="J10" s="101"/>
      <c r="K10" s="102"/>
      <c r="L10" s="102"/>
      <c r="M10" s="102"/>
      <c r="N10" s="102"/>
      <c r="O10" s="102"/>
      <c r="P10" s="102"/>
      <c r="Q10" s="103"/>
      <c r="R10" s="8"/>
    </row>
    <row r="11" spans="1:22" ht="15" customHeight="1" thickTop="1">
      <c r="A11" s="35"/>
      <c r="B11" s="104" t="s">
        <v>5</v>
      </c>
      <c r="C11" s="104"/>
      <c r="D11" s="100"/>
      <c r="E11" s="100"/>
      <c r="F11" s="100"/>
      <c r="G11" s="100"/>
      <c r="H11" s="36"/>
      <c r="I11" s="105" t="s">
        <v>26</v>
      </c>
      <c r="J11" s="105"/>
      <c r="K11" s="105"/>
      <c r="L11" s="105"/>
      <c r="M11" s="105"/>
      <c r="N11" s="105"/>
      <c r="O11" s="105"/>
      <c r="P11" s="105"/>
      <c r="Q11" s="105"/>
      <c r="R11" s="8"/>
    </row>
    <row r="12" spans="1:22" ht="24" customHeight="1" thickBot="1">
      <c r="A12" s="35"/>
      <c r="B12" s="92" t="s">
        <v>0</v>
      </c>
      <c r="C12" s="92"/>
      <c r="D12" s="92"/>
      <c r="E12" s="93">
        <f>P58+Q58</f>
        <v>0</v>
      </c>
      <c r="F12" s="93"/>
      <c r="G12" s="1" t="s">
        <v>1</v>
      </c>
      <c r="H12" s="2"/>
      <c r="I12" s="94" t="s">
        <v>33</v>
      </c>
      <c r="J12" s="94"/>
      <c r="K12" s="94"/>
      <c r="L12" s="94"/>
      <c r="M12" s="94"/>
      <c r="N12" s="94"/>
      <c r="O12" s="94"/>
      <c r="P12" s="94"/>
      <c r="Q12" s="94"/>
      <c r="R12" s="14"/>
      <c r="S12" s="15"/>
      <c r="T12" s="15"/>
      <c r="U12" s="15"/>
      <c r="V12" s="15"/>
    </row>
    <row r="13" spans="1:22" ht="9.9" customHeight="1" thickTop="1" thickBot="1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spans="1:22" ht="23.25" customHeight="1" thickTop="1">
      <c r="A14" s="35"/>
      <c r="B14" s="95" t="s">
        <v>37</v>
      </c>
      <c r="C14" s="96"/>
      <c r="D14" s="96"/>
      <c r="E14" s="96"/>
      <c r="F14" s="96"/>
      <c r="G14" s="96"/>
      <c r="H14" s="97"/>
      <c r="I14" s="96"/>
      <c r="J14" s="96"/>
      <c r="K14" s="96"/>
      <c r="L14" s="96"/>
      <c r="M14" s="96"/>
      <c r="N14" s="96"/>
      <c r="O14" s="61"/>
      <c r="P14" s="98" t="s">
        <v>32</v>
      </c>
      <c r="Q14" s="99"/>
      <c r="R14" s="41"/>
    </row>
    <row r="15" spans="1:22" ht="15.75" customHeight="1">
      <c r="A15" s="35"/>
      <c r="B15" s="120" t="s">
        <v>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48"/>
      <c r="P15" s="20" t="s">
        <v>18</v>
      </c>
      <c r="Q15" s="21" t="s">
        <v>19</v>
      </c>
      <c r="R15" s="42"/>
    </row>
    <row r="16" spans="1:22" ht="18.75" customHeight="1" thickBot="1">
      <c r="A16" s="35"/>
      <c r="B16" s="86" t="s">
        <v>112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62"/>
      <c r="P16" s="22">
        <v>5000</v>
      </c>
      <c r="Q16" s="23">
        <v>5000</v>
      </c>
      <c r="R16" s="42"/>
    </row>
    <row r="17" spans="1:18" ht="16.8" customHeight="1" thickTop="1">
      <c r="A17" s="35"/>
      <c r="B17" s="121" t="s">
        <v>36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1"/>
      <c r="O17" s="67"/>
      <c r="P17" s="49"/>
      <c r="Q17" s="50"/>
      <c r="R17" s="43"/>
    </row>
    <row r="18" spans="1:18" ht="16.8" customHeight="1">
      <c r="A18" s="35"/>
      <c r="B18" s="122" t="s">
        <v>40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5"/>
      <c r="O18" s="51" t="s">
        <v>92</v>
      </c>
      <c r="P18" s="26"/>
      <c r="Q18" s="27"/>
      <c r="R18" s="43"/>
    </row>
    <row r="19" spans="1:18" ht="18.75" customHeight="1">
      <c r="A19" s="35"/>
      <c r="B19" s="120" t="s">
        <v>39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9"/>
      <c r="O19" s="63"/>
      <c r="P19" s="52">
        <v>3000</v>
      </c>
      <c r="Q19" s="53">
        <v>3000</v>
      </c>
      <c r="R19" s="42"/>
    </row>
    <row r="20" spans="1:18" ht="16.8" customHeight="1">
      <c r="A20" s="35"/>
      <c r="B20" s="122" t="s">
        <v>41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5"/>
      <c r="O20" s="60" t="s">
        <v>93</v>
      </c>
      <c r="P20" s="26"/>
      <c r="Q20" s="27"/>
      <c r="R20" s="43"/>
    </row>
    <row r="21" spans="1:18" ht="16.8" customHeight="1">
      <c r="A21" s="35"/>
      <c r="B21" s="122" t="s">
        <v>42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5"/>
      <c r="O21" s="60" t="s">
        <v>93</v>
      </c>
      <c r="P21" s="26"/>
      <c r="Q21" s="27"/>
      <c r="R21" s="43"/>
    </row>
    <row r="22" spans="1:18" ht="18.75" customHeight="1">
      <c r="A22" s="35"/>
      <c r="B22" s="120" t="s">
        <v>111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9"/>
      <c r="O22" s="63"/>
      <c r="P22" s="52">
        <v>3000</v>
      </c>
      <c r="Q22" s="53">
        <v>1000</v>
      </c>
      <c r="R22" s="42"/>
    </row>
    <row r="23" spans="1:18" s="59" customFormat="1" ht="14.55" customHeight="1">
      <c r="A23" s="57"/>
      <c r="B23" s="122" t="s">
        <v>84</v>
      </c>
      <c r="C23" s="84"/>
      <c r="D23" s="84"/>
      <c r="E23" s="84"/>
      <c r="F23" s="84"/>
      <c r="G23" s="84"/>
      <c r="H23" s="85"/>
      <c r="I23" s="84"/>
      <c r="J23" s="84"/>
      <c r="K23" s="84"/>
      <c r="L23" s="84"/>
      <c r="M23" s="84"/>
      <c r="N23" s="85"/>
      <c r="O23" s="60" t="s">
        <v>93</v>
      </c>
      <c r="P23" s="54"/>
      <c r="Q23" s="55"/>
      <c r="R23" s="58"/>
    </row>
    <row r="24" spans="1:18" s="59" customFormat="1" ht="14.55" customHeight="1">
      <c r="A24" s="57"/>
      <c r="B24" s="122" t="s">
        <v>85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5"/>
      <c r="O24" s="60" t="s">
        <v>93</v>
      </c>
      <c r="P24" s="54"/>
      <c r="Q24" s="55"/>
      <c r="R24" s="58"/>
    </row>
    <row r="25" spans="1:18" s="59" customFormat="1" ht="14.55" customHeight="1">
      <c r="A25" s="57"/>
      <c r="B25" s="122" t="s">
        <v>86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5"/>
      <c r="O25" s="60" t="s">
        <v>93</v>
      </c>
      <c r="P25" s="54"/>
      <c r="Q25" s="55"/>
      <c r="R25" s="58"/>
    </row>
    <row r="26" spans="1:18" s="59" customFormat="1" ht="14.55" customHeight="1">
      <c r="A26" s="57"/>
      <c r="B26" s="122" t="s">
        <v>87</v>
      </c>
      <c r="C26" s="84"/>
      <c r="D26" s="84"/>
      <c r="E26" s="84"/>
      <c r="F26" s="84"/>
      <c r="G26" s="84"/>
      <c r="H26" s="85"/>
      <c r="I26" s="84"/>
      <c r="J26" s="84"/>
      <c r="K26" s="84"/>
      <c r="L26" s="84"/>
      <c r="M26" s="84"/>
      <c r="N26" s="85"/>
      <c r="O26" s="60" t="s">
        <v>93</v>
      </c>
      <c r="P26" s="54"/>
      <c r="Q26" s="55"/>
      <c r="R26" s="58"/>
    </row>
    <row r="27" spans="1:18" s="59" customFormat="1" ht="14.55" customHeight="1">
      <c r="A27" s="57"/>
      <c r="B27" s="122" t="s">
        <v>88</v>
      </c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5"/>
      <c r="O27" s="60" t="s">
        <v>93</v>
      </c>
      <c r="P27" s="54"/>
      <c r="Q27" s="55"/>
      <c r="R27" s="58"/>
    </row>
    <row r="28" spans="1:18" s="59" customFormat="1" ht="14.55" customHeight="1">
      <c r="A28" s="57"/>
      <c r="B28" s="122" t="s">
        <v>91</v>
      </c>
      <c r="C28" s="84"/>
      <c r="D28" s="84"/>
      <c r="E28" s="84"/>
      <c r="F28" s="84"/>
      <c r="G28" s="84"/>
      <c r="H28" s="85"/>
      <c r="I28" s="84"/>
      <c r="J28" s="84"/>
      <c r="K28" s="84"/>
      <c r="L28" s="84"/>
      <c r="M28" s="84"/>
      <c r="N28" s="85"/>
      <c r="O28" s="60" t="s">
        <v>93</v>
      </c>
      <c r="P28" s="54"/>
      <c r="Q28" s="55"/>
      <c r="R28" s="58"/>
    </row>
    <row r="29" spans="1:18" s="59" customFormat="1" ht="14.55" customHeight="1">
      <c r="A29" s="57"/>
      <c r="B29" s="122" t="s">
        <v>90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5"/>
      <c r="O29" s="60" t="s">
        <v>94</v>
      </c>
      <c r="P29" s="54"/>
      <c r="Q29" s="55"/>
      <c r="R29" s="58"/>
    </row>
    <row r="30" spans="1:18" s="59" customFormat="1" ht="14.55" customHeight="1">
      <c r="A30" s="57"/>
      <c r="B30" s="122" t="s">
        <v>89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5"/>
      <c r="O30" s="60" t="s">
        <v>94</v>
      </c>
      <c r="P30" s="54"/>
      <c r="Q30" s="55"/>
      <c r="R30" s="58"/>
    </row>
    <row r="31" spans="1:18" s="59" customFormat="1" ht="14.55" customHeight="1">
      <c r="A31" s="57"/>
      <c r="B31" s="122" t="s">
        <v>95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5"/>
      <c r="O31" s="60" t="s">
        <v>94</v>
      </c>
      <c r="P31" s="54"/>
      <c r="Q31" s="55"/>
      <c r="R31" s="58"/>
    </row>
    <row r="32" spans="1:18" s="59" customFormat="1" ht="14.55" customHeight="1">
      <c r="A32" s="57"/>
      <c r="B32" s="122" t="s">
        <v>96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5"/>
      <c r="O32" s="60" t="s">
        <v>94</v>
      </c>
      <c r="P32" s="54"/>
      <c r="Q32" s="55"/>
      <c r="R32" s="58"/>
    </row>
    <row r="33" spans="1:18" s="59" customFormat="1" ht="14.55" customHeight="1">
      <c r="A33" s="57"/>
      <c r="B33" s="122" t="s">
        <v>97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5"/>
      <c r="O33" s="60" t="s">
        <v>94</v>
      </c>
      <c r="P33" s="54"/>
      <c r="Q33" s="55"/>
      <c r="R33" s="58"/>
    </row>
    <row r="34" spans="1:18" s="59" customFormat="1" ht="14.55" customHeight="1">
      <c r="A34" s="57"/>
      <c r="B34" s="122" t="s">
        <v>98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5"/>
      <c r="O34" s="60" t="s">
        <v>94</v>
      </c>
      <c r="P34" s="54"/>
      <c r="Q34" s="55"/>
      <c r="R34" s="58"/>
    </row>
    <row r="35" spans="1:18" s="59" customFormat="1" ht="14.55" customHeight="1">
      <c r="A35" s="57"/>
      <c r="B35" s="122" t="s">
        <v>99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5"/>
      <c r="O35" s="60" t="s">
        <v>94</v>
      </c>
      <c r="P35" s="54"/>
      <c r="Q35" s="55"/>
      <c r="R35" s="58"/>
    </row>
    <row r="36" spans="1:18" s="59" customFormat="1" ht="14.55" customHeight="1">
      <c r="A36" s="57"/>
      <c r="B36" s="122" t="s">
        <v>100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5"/>
      <c r="O36" s="60" t="s">
        <v>94</v>
      </c>
      <c r="P36" s="54"/>
      <c r="Q36" s="55"/>
      <c r="R36" s="58"/>
    </row>
    <row r="37" spans="1:18" s="59" customFormat="1" ht="14.55" customHeight="1">
      <c r="A37" s="57"/>
      <c r="B37" s="122" t="s">
        <v>101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5"/>
      <c r="O37" s="60" t="s">
        <v>94</v>
      </c>
      <c r="P37" s="54"/>
      <c r="Q37" s="55"/>
      <c r="R37" s="58"/>
    </row>
    <row r="38" spans="1:18" s="59" customFormat="1" ht="14.55" customHeight="1">
      <c r="A38" s="57"/>
      <c r="B38" s="122" t="s">
        <v>102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5"/>
      <c r="O38" s="60" t="s">
        <v>94</v>
      </c>
      <c r="P38" s="54"/>
      <c r="Q38" s="55"/>
      <c r="R38" s="58"/>
    </row>
    <row r="39" spans="1:18" s="59" customFormat="1" ht="14.55" customHeight="1">
      <c r="A39" s="57"/>
      <c r="B39" s="122" t="s">
        <v>103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5"/>
      <c r="O39" s="60" t="s">
        <v>94</v>
      </c>
      <c r="P39" s="54"/>
      <c r="Q39" s="55"/>
      <c r="R39" s="58"/>
    </row>
    <row r="40" spans="1:18" s="59" customFormat="1" ht="14.55" customHeight="1">
      <c r="A40" s="57"/>
      <c r="B40" s="122" t="s">
        <v>104</v>
      </c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5"/>
      <c r="O40" s="60" t="s">
        <v>94</v>
      </c>
      <c r="P40" s="54"/>
      <c r="Q40" s="55"/>
      <c r="R40" s="58"/>
    </row>
    <row r="41" spans="1:18" s="59" customFormat="1" ht="14.55" customHeight="1">
      <c r="A41" s="57"/>
      <c r="B41" s="122" t="s">
        <v>105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5"/>
      <c r="O41" s="60" t="s">
        <v>94</v>
      </c>
      <c r="P41" s="54"/>
      <c r="Q41" s="55"/>
      <c r="R41" s="58"/>
    </row>
    <row r="42" spans="1:18" s="59" customFormat="1" ht="14.55" customHeight="1">
      <c r="A42" s="57"/>
      <c r="B42" s="122" t="s">
        <v>106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5"/>
      <c r="O42" s="60" t="s">
        <v>94</v>
      </c>
      <c r="P42" s="54"/>
      <c r="Q42" s="55"/>
      <c r="R42" s="58"/>
    </row>
    <row r="43" spans="1:18" s="59" customFormat="1" ht="14.55" customHeight="1">
      <c r="A43" s="57"/>
      <c r="B43" s="122" t="s">
        <v>107</v>
      </c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5"/>
      <c r="O43" s="60" t="s">
        <v>94</v>
      </c>
      <c r="P43" s="54"/>
      <c r="Q43" s="55"/>
      <c r="R43" s="58"/>
    </row>
    <row r="44" spans="1:18" s="59" customFormat="1" ht="14.55" customHeight="1">
      <c r="A44" s="57"/>
      <c r="B44" s="122" t="s">
        <v>107</v>
      </c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5"/>
      <c r="O44" s="60" t="s">
        <v>94</v>
      </c>
      <c r="P44" s="54"/>
      <c r="Q44" s="55"/>
      <c r="R44" s="58"/>
    </row>
    <row r="45" spans="1:18" s="59" customFormat="1" ht="14.55" customHeight="1">
      <c r="A45" s="57"/>
      <c r="B45" s="122" t="s">
        <v>108</v>
      </c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5"/>
      <c r="O45" s="60" t="s">
        <v>94</v>
      </c>
      <c r="P45" s="54"/>
      <c r="Q45" s="55"/>
      <c r="R45" s="58"/>
    </row>
    <row r="46" spans="1:18" s="59" customFormat="1" ht="13.95" customHeight="1">
      <c r="A46" s="57"/>
      <c r="B46" s="122" t="s">
        <v>69</v>
      </c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5"/>
      <c r="O46" s="60" t="s">
        <v>94</v>
      </c>
      <c r="P46" s="56"/>
      <c r="Q46" s="123"/>
      <c r="R46" s="58"/>
    </row>
    <row r="47" spans="1:18" s="59" customFormat="1" ht="13.95" customHeight="1">
      <c r="A47" s="57"/>
      <c r="B47" s="122" t="s">
        <v>109</v>
      </c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5"/>
      <c r="O47" s="60" t="s">
        <v>94</v>
      </c>
      <c r="P47" s="54"/>
      <c r="Q47" s="55"/>
      <c r="R47" s="58"/>
    </row>
    <row r="48" spans="1:18" s="59" customFormat="1" ht="13.95" customHeight="1">
      <c r="A48" s="57"/>
      <c r="B48" s="122" t="s">
        <v>110</v>
      </c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5"/>
      <c r="O48" s="60" t="s">
        <v>94</v>
      </c>
      <c r="P48" s="54"/>
      <c r="Q48" s="55"/>
      <c r="R48" s="58"/>
    </row>
    <row r="49" spans="1:18" s="59" customFormat="1" ht="13.95" customHeight="1">
      <c r="A49" s="57"/>
      <c r="B49" s="122" t="s">
        <v>71</v>
      </c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5"/>
      <c r="O49" s="60" t="s">
        <v>94</v>
      </c>
      <c r="P49" s="56"/>
      <c r="Q49" s="123"/>
      <c r="R49" s="58"/>
    </row>
    <row r="50" spans="1:18" s="59" customFormat="1" ht="13.95" customHeight="1">
      <c r="A50" s="57"/>
      <c r="B50" s="122" t="s">
        <v>82</v>
      </c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5"/>
      <c r="O50" s="60" t="s">
        <v>94</v>
      </c>
      <c r="P50" s="54"/>
      <c r="Q50" s="55"/>
      <c r="R50" s="58"/>
    </row>
    <row r="51" spans="1:18" s="59" customFormat="1" ht="13.95" customHeight="1">
      <c r="A51" s="57"/>
      <c r="B51" s="122" t="s">
        <v>73</v>
      </c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5"/>
      <c r="O51" s="60" t="s">
        <v>94</v>
      </c>
      <c r="P51" s="56"/>
      <c r="Q51" s="123"/>
      <c r="R51" s="58"/>
    </row>
    <row r="52" spans="1:18" s="59" customFormat="1" ht="13.95" customHeight="1">
      <c r="A52" s="57"/>
      <c r="B52" s="122" t="s">
        <v>75</v>
      </c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5"/>
      <c r="O52" s="60" t="s">
        <v>94</v>
      </c>
      <c r="P52" s="56"/>
      <c r="Q52" s="123"/>
      <c r="R52" s="58"/>
    </row>
    <row r="53" spans="1:18" s="59" customFormat="1" ht="13.95" customHeight="1">
      <c r="A53" s="57"/>
      <c r="B53" s="122" t="s">
        <v>77</v>
      </c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5"/>
      <c r="O53" s="60" t="s">
        <v>94</v>
      </c>
      <c r="P53" s="56"/>
      <c r="Q53" s="123"/>
      <c r="R53" s="58"/>
    </row>
    <row r="54" spans="1:18" s="59" customFormat="1" ht="13.95" customHeight="1" thickBot="1">
      <c r="A54" s="57"/>
      <c r="B54" s="124" t="s">
        <v>79</v>
      </c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6"/>
      <c r="O54" s="127" t="s">
        <v>94</v>
      </c>
      <c r="P54" s="128"/>
      <c r="Q54" s="129"/>
      <c r="R54" s="58"/>
    </row>
    <row r="55" spans="1:18" ht="16.8" customHeight="1" thickTop="1">
      <c r="A55" s="35"/>
      <c r="B55" s="69" t="s">
        <v>34</v>
      </c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1"/>
      <c r="O55" s="64"/>
      <c r="P55" s="28">
        <f>SUM(P18)+SUM(P20:P21)+SUM(P23:P50)</f>
        <v>0</v>
      </c>
      <c r="Q55" s="29">
        <f>SUM(Q18)+SUM(Q20:Q21)+SUM(Q23:Q50)</f>
        <v>0</v>
      </c>
      <c r="R55" s="43"/>
    </row>
    <row r="56" spans="1:18" ht="16.8" customHeight="1">
      <c r="A56" s="35"/>
      <c r="B56" s="72" t="s">
        <v>12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4"/>
      <c r="O56" s="65"/>
      <c r="P56" s="30">
        <f>SUM(P18)*5000+SUM(P20:P21)*3000+SUM(P23:P50)*3000</f>
        <v>0</v>
      </c>
      <c r="Q56" s="31">
        <f>SUM(Q18)*5000+SUM(Q20:Q21)*3000+SUM(Q23:Q50)*1000</f>
        <v>0</v>
      </c>
      <c r="R56" s="44"/>
    </row>
    <row r="57" spans="1:18" s="5" customFormat="1" ht="16.8" customHeight="1" thickBot="1">
      <c r="A57" s="45"/>
      <c r="B57" s="75" t="s">
        <v>35</v>
      </c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7"/>
      <c r="O57" s="66"/>
      <c r="P57" s="32">
        <f>(ROUNDUP(P55/5,0))*500</f>
        <v>0</v>
      </c>
      <c r="Q57" s="33">
        <f>ROUNDUP((Q55/5),0)*500</f>
        <v>0</v>
      </c>
      <c r="R57" s="19"/>
    </row>
    <row r="58" spans="1:18" ht="16.8" customHeight="1" thickTop="1" thickBot="1">
      <c r="A58" s="35"/>
      <c r="B58" s="18" t="s">
        <v>13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7"/>
      <c r="O58" s="17"/>
      <c r="P58" s="25">
        <f>P56+P57</f>
        <v>0</v>
      </c>
      <c r="Q58" s="24">
        <f>Q56+Q57</f>
        <v>0</v>
      </c>
      <c r="R58" s="46"/>
    </row>
    <row r="59" spans="1:18" ht="81" customHeight="1" thickTop="1">
      <c r="A59" s="35"/>
      <c r="B59" s="78" t="s">
        <v>17</v>
      </c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80"/>
    </row>
    <row r="60" spans="1:18" ht="18.600000000000001" customHeight="1">
      <c r="A60" s="35"/>
      <c r="B60" s="34" t="s">
        <v>2</v>
      </c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3"/>
      <c r="R60" s="47"/>
    </row>
    <row r="61" spans="1:18" ht="13.8" customHeight="1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</sheetData>
  <mergeCells count="70">
    <mergeCell ref="B15:N15"/>
    <mergeCell ref="B10:C10"/>
    <mergeCell ref="B45:N45"/>
    <mergeCell ref="B54:N54"/>
    <mergeCell ref="B26:N26"/>
    <mergeCell ref="B27:N27"/>
    <mergeCell ref="B28:N28"/>
    <mergeCell ref="B30:N30"/>
    <mergeCell ref="B32:N32"/>
    <mergeCell ref="B33:N33"/>
    <mergeCell ref="B34:N34"/>
    <mergeCell ref="B35:N35"/>
    <mergeCell ref="B36:N36"/>
    <mergeCell ref="B37:N37"/>
    <mergeCell ref="B38:N38"/>
    <mergeCell ref="B39:N39"/>
    <mergeCell ref="J7:Q7"/>
    <mergeCell ref="B8:G8"/>
    <mergeCell ref="J8:Q8"/>
    <mergeCell ref="B9:C9"/>
    <mergeCell ref="D9:G9"/>
    <mergeCell ref="J9:L9"/>
    <mergeCell ref="N9:Q9"/>
    <mergeCell ref="B2:R2"/>
    <mergeCell ref="B4:G6"/>
    <mergeCell ref="J4:Q4"/>
    <mergeCell ref="J5:K5"/>
    <mergeCell ref="L5:M5"/>
    <mergeCell ref="J6:Q6"/>
    <mergeCell ref="D10:G10"/>
    <mergeCell ref="J10:Q10"/>
    <mergeCell ref="B11:C11"/>
    <mergeCell ref="D11:G11"/>
    <mergeCell ref="I11:Q11"/>
    <mergeCell ref="B12:D12"/>
    <mergeCell ref="E12:F12"/>
    <mergeCell ref="I12:Q12"/>
    <mergeCell ref="B14:N14"/>
    <mergeCell ref="P14:Q14"/>
    <mergeCell ref="B31:N31"/>
    <mergeCell ref="B50:N50"/>
    <mergeCell ref="B16:N16"/>
    <mergeCell ref="B24:N24"/>
    <mergeCell ref="B25:N25"/>
    <mergeCell ref="B22:N22"/>
    <mergeCell ref="B29:N29"/>
    <mergeCell ref="B17:N17"/>
    <mergeCell ref="B18:N18"/>
    <mergeCell ref="B20:N20"/>
    <mergeCell ref="B21:N21"/>
    <mergeCell ref="B23:N23"/>
    <mergeCell ref="B19:N19"/>
    <mergeCell ref="B42:N42"/>
    <mergeCell ref="B40:N40"/>
    <mergeCell ref="B41:N41"/>
    <mergeCell ref="B51:N51"/>
    <mergeCell ref="B52:N52"/>
    <mergeCell ref="B53:N53"/>
    <mergeCell ref="B49:N49"/>
    <mergeCell ref="B43:N43"/>
    <mergeCell ref="B44:N44"/>
    <mergeCell ref="B46:N46"/>
    <mergeCell ref="B47:N47"/>
    <mergeCell ref="B48:N48"/>
    <mergeCell ref="A61:R61"/>
    <mergeCell ref="B55:N55"/>
    <mergeCell ref="B56:N56"/>
    <mergeCell ref="B57:N57"/>
    <mergeCell ref="B59:R59"/>
    <mergeCell ref="C60:Q60"/>
  </mergeCells>
  <phoneticPr fontId="19"/>
  <printOptions horizont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5" r:id="rId4" name="Check Box 27">
              <controlPr defaultSize="0" autoFill="0" autoLine="0" autoPict="0">
                <anchor moveWithCells="1">
                  <from>
                    <xdr:col>11</xdr:col>
                    <xdr:colOff>99060</xdr:colOff>
                    <xdr:row>4</xdr:row>
                    <xdr:rowOff>0</xdr:rowOff>
                  </from>
                  <to>
                    <xdr:col>12</xdr:col>
                    <xdr:colOff>236220</xdr:colOff>
                    <xdr:row>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6" r:id="rId5" name="Check Box 28">
              <controlPr defaultSize="0" autoFill="0" autoLine="0" autoPict="0">
                <anchor moveWithCells="1">
                  <from>
                    <xdr:col>9</xdr:col>
                    <xdr:colOff>83820</xdr:colOff>
                    <xdr:row>4</xdr:row>
                    <xdr:rowOff>7620</xdr:rowOff>
                  </from>
                  <to>
                    <xdr:col>10</xdr:col>
                    <xdr:colOff>464820</xdr:colOff>
                    <xdr:row>4</xdr:row>
                    <xdr:rowOff>236220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A6CFF60-BAAA-42CC-B915-5CAD025F8726}">
          <x14:formula1>
            <xm:f>カンファ論文集!$A$2:$A$3</xm:f>
          </x14:formula1>
          <xm:sqref>B20:B21</xm:sqref>
        </x14:dataValidation>
        <x14:dataValidation type="list" allowBlank="1" showInputMessage="1" showErrorMessage="1" xr:uid="{6DF853B5-DFFD-4DB5-AE7E-8D92B79B86C8}">
          <x14:formula1>
            <xm:f>カンファ論文集!$A$1</xm:f>
          </x14:formula1>
          <xm:sqref>B18</xm:sqref>
        </x14:dataValidation>
        <x14:dataValidation type="list" allowBlank="1" showInputMessage="1" showErrorMessage="1" xr:uid="{A85BDB8F-FD95-408A-8308-344494C39565}">
          <x14:formula1>
            <xm:f>カンファ論文集!$A$4:$A$9</xm:f>
          </x14:formula1>
          <xm:sqref>B23:N28</xm:sqref>
        </x14:dataValidation>
        <x14:dataValidation type="list" allowBlank="1" showInputMessage="1" showErrorMessage="1" xr:uid="{68255DA5-CC46-4ECD-A5F7-4931C580EA5D}">
          <x14:formula1>
            <xm:f>カンファ論文集!$A$10:$A$34</xm:f>
          </x14:formula1>
          <xm:sqref>B29:N54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C34"/>
  <sheetViews>
    <sheetView topLeftCell="A8" workbookViewId="0">
      <selection activeCell="A19" sqref="A19"/>
    </sheetView>
  </sheetViews>
  <sheetFormatPr defaultRowHeight="18"/>
  <cols>
    <col min="1" max="1" width="43.09765625" customWidth="1"/>
    <col min="2" max="2" width="30.8984375" customWidth="1"/>
    <col min="3" max="3" width="14.5" customWidth="1"/>
    <col min="4" max="4" width="22.09765625" customWidth="1"/>
  </cols>
  <sheetData>
    <row r="1" spans="1:3">
      <c r="A1" t="s">
        <v>40</v>
      </c>
      <c r="B1" t="s">
        <v>11</v>
      </c>
      <c r="C1" t="s">
        <v>9</v>
      </c>
    </row>
    <row r="2" spans="1:3">
      <c r="A2" t="s">
        <v>41</v>
      </c>
      <c r="B2" t="s">
        <v>11</v>
      </c>
      <c r="C2" s="6" t="s">
        <v>14</v>
      </c>
    </row>
    <row r="3" spans="1:3">
      <c r="A3" t="s">
        <v>43</v>
      </c>
      <c r="B3" t="s">
        <v>11</v>
      </c>
      <c r="C3" s="6" t="s">
        <v>14</v>
      </c>
    </row>
    <row r="4" spans="1:3">
      <c r="A4" t="s">
        <v>44</v>
      </c>
      <c r="B4" t="s">
        <v>11</v>
      </c>
      <c r="C4" s="6"/>
    </row>
    <row r="5" spans="1:3">
      <c r="A5" t="s">
        <v>45</v>
      </c>
      <c r="B5" t="s">
        <v>11</v>
      </c>
    </row>
    <row r="6" spans="1:3">
      <c r="A6" t="s">
        <v>46</v>
      </c>
      <c r="B6" t="s">
        <v>11</v>
      </c>
    </row>
    <row r="7" spans="1:3">
      <c r="A7" t="s">
        <v>47</v>
      </c>
      <c r="B7" t="s">
        <v>11</v>
      </c>
    </row>
    <row r="8" spans="1:3">
      <c r="A8" t="s">
        <v>48</v>
      </c>
      <c r="B8" t="s">
        <v>11</v>
      </c>
    </row>
    <row r="9" spans="1:3">
      <c r="A9" t="s">
        <v>49</v>
      </c>
      <c r="B9" t="s">
        <v>11</v>
      </c>
    </row>
    <row r="10" spans="1:3">
      <c r="A10" t="s">
        <v>50</v>
      </c>
      <c r="B10" t="s">
        <v>38</v>
      </c>
      <c r="C10" t="s">
        <v>15</v>
      </c>
    </row>
    <row r="11" spans="1:3">
      <c r="A11" t="s">
        <v>51</v>
      </c>
      <c r="B11" t="s">
        <v>38</v>
      </c>
    </row>
    <row r="12" spans="1:3">
      <c r="A12" t="s">
        <v>52</v>
      </c>
      <c r="B12" t="s">
        <v>38</v>
      </c>
    </row>
    <row r="13" spans="1:3">
      <c r="A13" t="s">
        <v>53</v>
      </c>
      <c r="B13" t="s">
        <v>38</v>
      </c>
    </row>
    <row r="14" spans="1:3">
      <c r="A14" t="s">
        <v>54</v>
      </c>
      <c r="B14" t="s">
        <v>38</v>
      </c>
    </row>
    <row r="15" spans="1:3">
      <c r="A15" t="s">
        <v>55</v>
      </c>
      <c r="B15" t="s">
        <v>38</v>
      </c>
    </row>
    <row r="16" spans="1:3">
      <c r="A16" t="s">
        <v>56</v>
      </c>
      <c r="B16" t="s">
        <v>38</v>
      </c>
    </row>
    <row r="17" spans="1:2">
      <c r="A17" t="s">
        <v>57</v>
      </c>
      <c r="B17" t="s">
        <v>38</v>
      </c>
    </row>
    <row r="18" spans="1:2">
      <c r="A18" t="s">
        <v>58</v>
      </c>
      <c r="B18" t="s">
        <v>38</v>
      </c>
    </row>
    <row r="19" spans="1:2">
      <c r="A19" t="s">
        <v>59</v>
      </c>
      <c r="B19" t="s">
        <v>38</v>
      </c>
    </row>
    <row r="20" spans="1:2">
      <c r="A20" t="s">
        <v>60</v>
      </c>
      <c r="B20" t="s">
        <v>38</v>
      </c>
    </row>
    <row r="21" spans="1:2">
      <c r="A21" t="s">
        <v>61</v>
      </c>
      <c r="B21" t="s">
        <v>38</v>
      </c>
    </row>
    <row r="22" spans="1:2">
      <c r="A22" t="s">
        <v>62</v>
      </c>
      <c r="B22" t="s">
        <v>38</v>
      </c>
    </row>
    <row r="23" spans="1:2">
      <c r="A23" t="s">
        <v>63</v>
      </c>
      <c r="B23" t="s">
        <v>38</v>
      </c>
    </row>
    <row r="24" spans="1:2">
      <c r="A24" t="s">
        <v>64</v>
      </c>
      <c r="B24" t="s">
        <v>38</v>
      </c>
    </row>
    <row r="25" spans="1:2">
      <c r="A25" t="s">
        <v>65</v>
      </c>
      <c r="B25" t="s">
        <v>38</v>
      </c>
    </row>
    <row r="26" spans="1:2">
      <c r="A26" t="s">
        <v>70</v>
      </c>
      <c r="B26" t="s">
        <v>68</v>
      </c>
    </row>
    <row r="27" spans="1:2">
      <c r="A27" t="s">
        <v>66</v>
      </c>
      <c r="B27" t="s">
        <v>38</v>
      </c>
    </row>
    <row r="28" spans="1:2">
      <c r="A28" t="s">
        <v>67</v>
      </c>
      <c r="B28" t="s">
        <v>38</v>
      </c>
    </row>
    <row r="29" spans="1:2">
      <c r="A29" t="s">
        <v>72</v>
      </c>
    </row>
    <row r="30" spans="1:2">
      <c r="A30" t="s">
        <v>83</v>
      </c>
      <c r="B30" t="s">
        <v>81</v>
      </c>
    </row>
    <row r="31" spans="1:2">
      <c r="A31" t="s">
        <v>74</v>
      </c>
    </row>
    <row r="32" spans="1:2">
      <c r="A32" t="s">
        <v>76</v>
      </c>
    </row>
    <row r="33" spans="1:1">
      <c r="A33" t="s">
        <v>78</v>
      </c>
    </row>
    <row r="34" spans="1:1">
      <c r="A34" t="s">
        <v>80</v>
      </c>
    </row>
  </sheetData>
  <phoneticPr fontId="5"/>
  <pageMargins left="0.7" right="0.7" top="0.75" bottom="0.75" header="0.3" footer="0.3"/>
  <pageSetup paperSize="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カンファ発注書改定案</vt:lpstr>
      <vt:lpstr>カンファ論文集</vt:lpstr>
      <vt:lpstr>conf3031</vt:lpstr>
      <vt:lpstr>conf31to30</vt:lpstr>
      <vt:lpstr>from1to29</vt:lpstr>
      <vt:lpstr>カンファ29to1</vt:lpstr>
      <vt:lpstr>カンファ3130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2016-01-22T04:05:00Z</cp:lastPrinted>
  <dcterms:created xsi:type="dcterms:W3CDTF">2015-12-21T00:50:44Z</dcterms:created>
  <dcterms:modified xsi:type="dcterms:W3CDTF">2020-06-26T08:40:33Z</dcterms:modified>
</cp:coreProperties>
</file>